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108" windowWidth="14580" windowHeight="8424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187" i="1"/>
  <c r="D186"/>
  <c r="D174"/>
  <c r="D168"/>
  <c r="D159"/>
  <c r="D140"/>
  <c r="D132"/>
  <c r="D121"/>
  <c r="D118"/>
  <c r="D111"/>
  <c r="D99"/>
  <c r="D93"/>
  <c r="D75"/>
  <c r="D58"/>
  <c r="D51"/>
  <c r="G13"/>
  <c r="E13"/>
  <c r="H186"/>
  <c r="H174"/>
  <c r="H168"/>
  <c r="H159"/>
  <c r="H140"/>
  <c r="H132"/>
  <c r="H121"/>
  <c r="H118"/>
  <c r="H111"/>
  <c r="H99"/>
  <c r="H93"/>
  <c r="H75"/>
  <c r="H58"/>
  <c r="H51"/>
  <c r="H187" s="1"/>
  <c r="I44"/>
  <c r="H44"/>
  <c r="D44"/>
  <c r="E44" s="1"/>
  <c r="I36"/>
  <c r="H36"/>
  <c r="D36"/>
  <c r="E36" s="1"/>
  <c r="I29"/>
  <c r="H29"/>
  <c r="D29"/>
  <c r="E29" s="1"/>
  <c r="I24"/>
  <c r="H24"/>
  <c r="C13"/>
  <c r="D24"/>
  <c r="E24" s="1"/>
  <c r="E187" l="1"/>
  <c r="I187"/>
</calcChain>
</file>

<file path=xl/sharedStrings.xml><?xml version="1.0" encoding="utf-8"?>
<sst xmlns="http://schemas.openxmlformats.org/spreadsheetml/2006/main" count="56" uniqueCount="46">
  <si>
    <t>MENÚ</t>
  </si>
  <si>
    <t>MEDIO MENÚ</t>
  </si>
  <si>
    <t>Cesión de uso de los servicios de restauración y cafetería</t>
  </si>
  <si>
    <t>LISTA DE PRECIOS</t>
  </si>
  <si>
    <t>PUNTOS</t>
  </si>
  <si>
    <t>CRITERIO</t>
  </si>
  <si>
    <t xml:space="preserve">PUNTUACIÓN </t>
  </si>
  <si>
    <t>MÁXIMA</t>
  </si>
  <si>
    <t>Menú</t>
  </si>
  <si>
    <t>Desayunos</t>
  </si>
  <si>
    <t>Bebidas en general</t>
  </si>
  <si>
    <t>Vending</t>
  </si>
  <si>
    <t>Otros productos</t>
  </si>
  <si>
    <t>TOTAL VALORACIÓN ECONÓMICA</t>
  </si>
  <si>
    <t>LA HACIENDA</t>
  </si>
  <si>
    <t>NAZÁBAL</t>
  </si>
  <si>
    <t>DESAYUNOS</t>
  </si>
  <si>
    <t>BEBIDAS EN GENERAL</t>
  </si>
  <si>
    <t>VENDING</t>
  </si>
  <si>
    <t xml:space="preserve">OTROS PRODUCTOS </t>
  </si>
  <si>
    <t>Ensaladas</t>
  </si>
  <si>
    <t>Tapas y raciones</t>
  </si>
  <si>
    <t>Bocadillos</t>
  </si>
  <si>
    <t>sandwich / varios</t>
  </si>
  <si>
    <t>Baguettes calientes</t>
  </si>
  <si>
    <t>Baguettes frías</t>
  </si>
  <si>
    <t>Montados</t>
  </si>
  <si>
    <t>Ingredientes en bocadillo</t>
  </si>
  <si>
    <t>Otros de "desayunos"</t>
  </si>
  <si>
    <t>Bollería</t>
  </si>
  <si>
    <t>Otros de "refrescos"</t>
  </si>
  <si>
    <t>Cerveza</t>
  </si>
  <si>
    <t>Aguas minerales</t>
  </si>
  <si>
    <t>Vinos</t>
  </si>
  <si>
    <t>Vermouth y aperitivos</t>
  </si>
  <si>
    <t>Varios</t>
  </si>
  <si>
    <t>Servicios especiales</t>
  </si>
  <si>
    <t>Otros de "bebidas calientes"</t>
  </si>
  <si>
    <t>Otros de "bebidas frías"</t>
  </si>
  <si>
    <t>otros de "Sandwich varios"</t>
  </si>
  <si>
    <t>TOTAL OTROS PRODUCTOS</t>
  </si>
  <si>
    <t>OBTENIDA</t>
  </si>
  <si>
    <t>Precio Ofertado</t>
  </si>
  <si>
    <t>Unitario</t>
  </si>
  <si>
    <t>Totales</t>
  </si>
  <si>
    <t>Expdte S-17030015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</si>
</sst>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33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4" fontId="1" fillId="2" borderId="0" xfId="0" applyNumberFormat="1" applyFont="1" applyFill="1"/>
    <xf numFmtId="4" fontId="1" fillId="3" borderId="0" xfId="0" applyNumberFormat="1" applyFont="1" applyFill="1"/>
    <xf numFmtId="4" fontId="1" fillId="3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4" fontId="0" fillId="0" borderId="1" xfId="0" applyNumberFormat="1" applyBorder="1"/>
    <xf numFmtId="4" fontId="2" fillId="4" borderId="1" xfId="0" applyNumberFormat="1" applyFont="1" applyFill="1" applyBorder="1"/>
    <xf numFmtId="4" fontId="2" fillId="3" borderId="0" xfId="0" applyNumberFormat="1" applyFont="1" applyFill="1" applyBorder="1"/>
    <xf numFmtId="3" fontId="0" fillId="3" borderId="0" xfId="0" applyNumberFormat="1" applyFill="1" applyBorder="1"/>
    <xf numFmtId="4" fontId="0" fillId="0" borderId="0" xfId="0" applyNumberFormat="1" applyBorder="1" applyAlignment="1">
      <alignment horizontal="center"/>
    </xf>
    <xf numFmtId="4" fontId="0" fillId="4" borderId="3" xfId="0" applyNumberFormat="1" applyFill="1" applyBorder="1" applyAlignment="1">
      <alignment horizontal="center"/>
    </xf>
    <xf numFmtId="4" fontId="0" fillId="4" borderId="2" xfId="0" applyNumberFormat="1" applyFill="1" applyBorder="1" applyAlignment="1">
      <alignment horizontal="center"/>
    </xf>
    <xf numFmtId="4" fontId="1" fillId="0" borderId="1" xfId="0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5" borderId="0" xfId="0" applyNumberFormat="1" applyFill="1"/>
    <xf numFmtId="4" fontId="0" fillId="5" borderId="0" xfId="0" applyNumberFormat="1" applyFill="1" applyBorder="1" applyAlignment="1">
      <alignment horizontal="center"/>
    </xf>
    <xf numFmtId="4" fontId="3" fillId="5" borderId="8" xfId="0" applyNumberFormat="1" applyFont="1" applyFill="1" applyBorder="1" applyAlignment="1">
      <alignment horizontal="center"/>
    </xf>
    <xf numFmtId="4" fontId="0" fillId="5" borderId="4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left" indent="3"/>
    </xf>
    <xf numFmtId="4" fontId="0" fillId="0" borderId="0" xfId="0" applyNumberFormat="1" applyBorder="1"/>
    <xf numFmtId="4" fontId="0" fillId="5" borderId="0" xfId="0" applyNumberFormat="1" applyFill="1" applyBorder="1"/>
    <xf numFmtId="2" fontId="0" fillId="5" borderId="0" xfId="0" applyNumberFormat="1" applyFill="1"/>
    <xf numFmtId="4" fontId="4" fillId="0" borderId="0" xfId="0" applyNumberFormat="1" applyFont="1"/>
    <xf numFmtId="4" fontId="4" fillId="5" borderId="0" xfId="0" applyNumberFormat="1" applyFont="1" applyFill="1"/>
    <xf numFmtId="4" fontId="0" fillId="5" borderId="0" xfId="0" applyNumberFormat="1" applyFill="1" applyAlignment="1">
      <alignment horizontal="center"/>
    </xf>
    <xf numFmtId="4" fontId="0" fillId="6" borderId="1" xfId="0" applyNumberForma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/>
    <xf numFmtId="3" fontId="1" fillId="4" borderId="1" xfId="0" applyNumberFormat="1" applyFont="1" applyFill="1" applyBorder="1"/>
    <xf numFmtId="4" fontId="0" fillId="7" borderId="1" xfId="0" applyNumberFormat="1" applyFill="1" applyBorder="1"/>
    <xf numFmtId="4" fontId="0" fillId="8" borderId="1" xfId="0" applyNumberFormat="1" applyFill="1" applyBorder="1"/>
    <xf numFmtId="4" fontId="0" fillId="9" borderId="1" xfId="0" applyNumberFormat="1" applyFill="1" applyBorder="1"/>
    <xf numFmtId="4" fontId="1" fillId="6" borderId="1" xfId="0" applyNumberFormat="1" applyFont="1" applyFill="1" applyBorder="1"/>
    <xf numFmtId="4" fontId="1" fillId="7" borderId="1" xfId="0" applyNumberFormat="1" applyFont="1" applyFill="1" applyBorder="1"/>
    <xf numFmtId="4" fontId="1" fillId="8" borderId="1" xfId="0" applyNumberFormat="1" applyFont="1" applyFill="1" applyBorder="1"/>
    <xf numFmtId="4" fontId="1" fillId="9" borderId="1" xfId="0" applyNumberFormat="1" applyFont="1" applyFill="1" applyBorder="1"/>
    <xf numFmtId="2" fontId="1" fillId="0" borderId="1" xfId="0" applyNumberFormat="1" applyFont="1" applyBorder="1"/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3"/>
  <sheetViews>
    <sheetView tabSelected="1" workbookViewId="0">
      <selection sqref="A1:I189"/>
    </sheetView>
  </sheetViews>
  <sheetFormatPr baseColWidth="10" defaultRowHeight="14.4"/>
  <cols>
    <col min="1" max="1" width="10.21875" style="1" customWidth="1"/>
    <col min="2" max="2" width="27.109375" style="1" customWidth="1"/>
    <col min="3" max="3" width="16.5546875" style="1" customWidth="1"/>
    <col min="4" max="5" width="13.21875" style="1" customWidth="1"/>
    <col min="6" max="6" width="2.21875" style="20" customWidth="1"/>
    <col min="7" max="7" width="13.21875" style="1" customWidth="1"/>
    <col min="8" max="11" width="11.5546875" style="1"/>
    <col min="12" max="12" width="26.21875" style="1" customWidth="1"/>
    <col min="13" max="13" width="16.109375" style="1" customWidth="1"/>
    <col min="14" max="16384" width="11.5546875" style="1"/>
  </cols>
  <sheetData>
    <row r="1" spans="1:7" ht="15.6">
      <c r="A1" s="28" t="s">
        <v>45</v>
      </c>
      <c r="B1" s="28"/>
      <c r="D1" s="28"/>
      <c r="E1" s="28"/>
      <c r="F1" s="29"/>
      <c r="G1" s="28"/>
    </row>
    <row r="2" spans="1:7" ht="15.6">
      <c r="A2" s="28" t="s">
        <v>2</v>
      </c>
    </row>
    <row r="3" spans="1:7" ht="15.6">
      <c r="A3" s="28"/>
    </row>
    <row r="4" spans="1:7">
      <c r="B4" s="3"/>
      <c r="C4" s="3"/>
      <c r="E4" s="8" t="s">
        <v>6</v>
      </c>
      <c r="G4" s="8" t="s">
        <v>6</v>
      </c>
    </row>
    <row r="5" spans="1:7">
      <c r="B5" s="7" t="s">
        <v>5</v>
      </c>
      <c r="C5" s="8" t="s">
        <v>6</v>
      </c>
      <c r="E5" s="8" t="s">
        <v>41</v>
      </c>
      <c r="F5" s="30"/>
      <c r="G5" s="8" t="s">
        <v>41</v>
      </c>
    </row>
    <row r="6" spans="1:7">
      <c r="B6" s="7"/>
      <c r="C6" s="8" t="s">
        <v>7</v>
      </c>
      <c r="E6" s="43" t="s">
        <v>14</v>
      </c>
      <c r="G6" s="43" t="s">
        <v>15</v>
      </c>
    </row>
    <row r="7" spans="1:7">
      <c r="C7" s="5"/>
      <c r="E7" s="5"/>
    </row>
    <row r="8" spans="1:7">
      <c r="B8" s="31" t="s">
        <v>8</v>
      </c>
      <c r="C8" s="32">
        <v>32</v>
      </c>
      <c r="E8" s="38">
        <v>31.630591630591631</v>
      </c>
      <c r="F8" s="27"/>
      <c r="G8" s="38">
        <v>32</v>
      </c>
    </row>
    <row r="9" spans="1:7">
      <c r="B9" s="35" t="s">
        <v>9</v>
      </c>
      <c r="C9" s="33">
        <v>20</v>
      </c>
      <c r="E9" s="39">
        <v>19.360269360269363</v>
      </c>
      <c r="F9" s="27"/>
      <c r="G9" s="39">
        <v>20</v>
      </c>
    </row>
    <row r="10" spans="1:7">
      <c r="B10" s="36" t="s">
        <v>10</v>
      </c>
      <c r="C10" s="33">
        <v>8</v>
      </c>
      <c r="E10" s="40">
        <v>7.8260869565217401</v>
      </c>
      <c r="F10" s="27"/>
      <c r="G10" s="40">
        <v>8</v>
      </c>
    </row>
    <row r="11" spans="1:7">
      <c r="B11" s="37" t="s">
        <v>11</v>
      </c>
      <c r="C11" s="33">
        <v>8</v>
      </c>
      <c r="E11" s="41">
        <v>7.8558558558558564</v>
      </c>
      <c r="F11" s="27"/>
      <c r="G11" s="41">
        <v>8</v>
      </c>
    </row>
    <row r="12" spans="1:7">
      <c r="B12" s="9" t="s">
        <v>12</v>
      </c>
      <c r="C12" s="33">
        <v>12</v>
      </c>
      <c r="E12" s="42">
        <v>11.852976049324164</v>
      </c>
      <c r="F12" s="27"/>
      <c r="G12" s="42">
        <v>12</v>
      </c>
    </row>
    <row r="13" spans="1:7">
      <c r="B13" s="10" t="s">
        <v>13</v>
      </c>
      <c r="C13" s="34">
        <f>SUM(C8:C12)</f>
        <v>80</v>
      </c>
      <c r="E13" s="34">
        <f>SUM(E8:E12)</f>
        <v>78.525779852562763</v>
      </c>
      <c r="F13" s="27"/>
      <c r="G13" s="34">
        <f>SUM(G8:G12)</f>
        <v>80</v>
      </c>
    </row>
    <row r="14" spans="1:7">
      <c r="B14" s="11"/>
      <c r="C14" s="12"/>
    </row>
    <row r="15" spans="1:7">
      <c r="B15" s="11"/>
      <c r="C15" s="12"/>
    </row>
    <row r="16" spans="1:7" ht="15" thickBot="1">
      <c r="B16" s="3"/>
      <c r="C16" s="4"/>
    </row>
    <row r="17" spans="2:9" ht="18" customHeight="1" thickTop="1" thickBot="1">
      <c r="B17" s="3"/>
      <c r="C17" s="45" t="s">
        <v>14</v>
      </c>
      <c r="D17" s="46"/>
      <c r="E17" s="47"/>
      <c r="F17" s="22"/>
      <c r="G17" s="45" t="s">
        <v>15</v>
      </c>
      <c r="H17" s="46"/>
      <c r="I17" s="47"/>
    </row>
    <row r="18" spans="2:9" ht="15" thickTop="1">
      <c r="B18" s="3"/>
      <c r="C18" s="4"/>
    </row>
    <row r="19" spans="2:9">
      <c r="B19" s="2" t="s">
        <v>3</v>
      </c>
      <c r="C19" s="48" t="s">
        <v>42</v>
      </c>
      <c r="D19" s="48"/>
      <c r="E19" s="14" t="s">
        <v>4</v>
      </c>
      <c r="F19" s="23"/>
      <c r="G19" s="48" t="s">
        <v>42</v>
      </c>
      <c r="H19" s="48"/>
      <c r="I19" s="14" t="s">
        <v>4</v>
      </c>
    </row>
    <row r="20" spans="2:9">
      <c r="C20" s="44" t="s">
        <v>43</v>
      </c>
      <c r="D20" s="44" t="s">
        <v>44</v>
      </c>
      <c r="E20" s="15"/>
      <c r="F20" s="23"/>
      <c r="G20" s="44" t="s">
        <v>43</v>
      </c>
      <c r="H20" s="44" t="s">
        <v>44</v>
      </c>
      <c r="I20" s="15"/>
    </row>
    <row r="21" spans="2:9">
      <c r="D21" s="13"/>
      <c r="E21" s="13"/>
      <c r="F21" s="21"/>
      <c r="G21" s="13"/>
      <c r="H21" s="13"/>
    </row>
    <row r="22" spans="2:9">
      <c r="B22" s="38" t="s">
        <v>0</v>
      </c>
      <c r="D22" s="13"/>
      <c r="E22" s="13"/>
      <c r="F22" s="21"/>
      <c r="G22" s="13"/>
      <c r="H22" s="13"/>
    </row>
    <row r="23" spans="2:9">
      <c r="B23" s="31" t="s">
        <v>0</v>
      </c>
      <c r="C23" s="31">
        <v>7.56</v>
      </c>
      <c r="D23" s="31"/>
      <c r="G23" s="31">
        <v>7.5</v>
      </c>
      <c r="H23" s="31"/>
    </row>
    <row r="24" spans="2:9">
      <c r="B24" s="31" t="s">
        <v>1</v>
      </c>
      <c r="C24" s="31">
        <v>6.3</v>
      </c>
      <c r="D24" s="31">
        <f>SUM(C23:C24)</f>
        <v>13.86</v>
      </c>
      <c r="E24" s="38">
        <f>+C8*H24/D24</f>
        <v>31.630591630591631</v>
      </c>
      <c r="G24" s="31">
        <v>6.2</v>
      </c>
      <c r="H24" s="31">
        <f>SUM(G23:G24)</f>
        <v>13.7</v>
      </c>
      <c r="I24" s="38">
        <f>+C8*H24/H24</f>
        <v>32</v>
      </c>
    </row>
    <row r="25" spans="2:9">
      <c r="B25" s="19"/>
      <c r="C25" s="19"/>
      <c r="D25" s="19"/>
      <c r="G25" s="9"/>
      <c r="H25" s="9"/>
    </row>
    <row r="26" spans="2:9">
      <c r="B26" s="35" t="s">
        <v>16</v>
      </c>
      <c r="C26" s="17"/>
      <c r="D26" s="18"/>
      <c r="G26" s="9"/>
      <c r="H26" s="9"/>
    </row>
    <row r="27" spans="2:9">
      <c r="B27" s="9"/>
      <c r="C27" s="9">
        <v>1.5</v>
      </c>
      <c r="D27" s="9"/>
      <c r="G27" s="9">
        <v>1.5</v>
      </c>
      <c r="H27" s="9"/>
    </row>
    <row r="28" spans="2:9">
      <c r="B28" s="9"/>
      <c r="C28" s="9">
        <v>2.4</v>
      </c>
      <c r="D28" s="9"/>
      <c r="G28" s="9">
        <v>2.2999999999999998</v>
      </c>
      <c r="H28" s="9"/>
    </row>
    <row r="29" spans="2:9">
      <c r="B29" s="9"/>
      <c r="C29" s="9">
        <v>2.04</v>
      </c>
      <c r="D29" s="35">
        <f>SUM(C27:C29)</f>
        <v>5.9399999999999995</v>
      </c>
      <c r="E29" s="39">
        <f>+C9*H29/D29</f>
        <v>19.360269360269363</v>
      </c>
      <c r="G29" s="9">
        <v>1.95</v>
      </c>
      <c r="H29" s="35">
        <f>SUM(G27:G29)</f>
        <v>5.75</v>
      </c>
      <c r="I29" s="39">
        <f>+C9*H29/H29</f>
        <v>20</v>
      </c>
    </row>
    <row r="30" spans="2:9">
      <c r="B30" s="9"/>
      <c r="C30" s="9"/>
      <c r="D30" s="9"/>
      <c r="G30" s="9"/>
      <c r="H30" s="9"/>
    </row>
    <row r="31" spans="2:9">
      <c r="B31" s="36" t="s">
        <v>17</v>
      </c>
      <c r="C31" s="9"/>
      <c r="D31" s="9"/>
      <c r="G31" s="9"/>
      <c r="H31" s="9"/>
    </row>
    <row r="32" spans="2:9">
      <c r="B32" s="9"/>
      <c r="C32" s="9">
        <v>1.5</v>
      </c>
      <c r="D32" s="9"/>
      <c r="G32" s="9">
        <v>1.35</v>
      </c>
      <c r="H32" s="9"/>
    </row>
    <row r="33" spans="2:9">
      <c r="B33" s="9"/>
      <c r="C33" s="9">
        <v>1.38</v>
      </c>
      <c r="D33" s="9"/>
      <c r="G33" s="9">
        <v>1.25</v>
      </c>
      <c r="H33" s="9"/>
    </row>
    <row r="34" spans="2:9">
      <c r="B34" s="9"/>
      <c r="C34" s="9">
        <v>1.8</v>
      </c>
      <c r="D34" s="9"/>
      <c r="G34" s="9">
        <v>1.7</v>
      </c>
      <c r="H34" s="9"/>
    </row>
    <row r="35" spans="2:9">
      <c r="B35" s="9"/>
      <c r="C35" s="9">
        <v>1.6</v>
      </c>
      <c r="D35" s="9"/>
      <c r="G35" s="9">
        <v>1.85</v>
      </c>
      <c r="H35" s="9"/>
    </row>
    <row r="36" spans="2:9">
      <c r="B36" s="9"/>
      <c r="C36" s="9">
        <v>1.08</v>
      </c>
      <c r="D36" s="36">
        <f>SUM(C32:C36)</f>
        <v>7.3599999999999994</v>
      </c>
      <c r="E36" s="40">
        <f>+C10*H36/D36</f>
        <v>7.8260869565217401</v>
      </c>
      <c r="G36" s="9">
        <v>1.05</v>
      </c>
      <c r="H36" s="36">
        <f>SUM(G32:G36)</f>
        <v>7.2</v>
      </c>
      <c r="I36" s="40">
        <f>+C10*H36/H36</f>
        <v>8</v>
      </c>
    </row>
    <row r="37" spans="2:9">
      <c r="B37" s="9"/>
      <c r="C37" s="9"/>
      <c r="D37" s="9"/>
      <c r="G37" s="9"/>
      <c r="H37" s="9"/>
      <c r="I37" s="6"/>
    </row>
    <row r="38" spans="2:9">
      <c r="B38" s="37" t="s">
        <v>18</v>
      </c>
      <c r="C38" s="9"/>
      <c r="D38" s="9"/>
      <c r="G38" s="9"/>
      <c r="H38" s="9"/>
    </row>
    <row r="39" spans="2:9">
      <c r="B39" s="9"/>
      <c r="C39" s="9">
        <v>0.5</v>
      </c>
      <c r="D39" s="9"/>
      <c r="G39" s="9">
        <v>0.5</v>
      </c>
      <c r="H39" s="9"/>
    </row>
    <row r="40" spans="2:9">
      <c r="B40" s="9"/>
      <c r="C40" s="9">
        <v>0.5</v>
      </c>
      <c r="D40" s="9"/>
      <c r="G40" s="9">
        <v>0.5</v>
      </c>
      <c r="H40" s="9"/>
    </row>
    <row r="41" spans="2:9">
      <c r="B41" s="9"/>
      <c r="C41" s="9">
        <v>0.8</v>
      </c>
      <c r="D41" s="9"/>
      <c r="G41" s="9">
        <v>0.8</v>
      </c>
      <c r="H41" s="9"/>
    </row>
    <row r="42" spans="2:9">
      <c r="B42" s="9"/>
      <c r="C42" s="9">
        <v>1.25</v>
      </c>
      <c r="D42" s="9"/>
      <c r="G42" s="9">
        <v>1.25</v>
      </c>
      <c r="H42" s="9"/>
    </row>
    <row r="43" spans="2:9">
      <c r="B43" s="9"/>
      <c r="C43" s="9">
        <v>1.4</v>
      </c>
      <c r="D43" s="9"/>
      <c r="G43" s="9">
        <v>1.4</v>
      </c>
      <c r="H43" s="9"/>
    </row>
    <row r="44" spans="2:9">
      <c r="B44" s="9"/>
      <c r="C44" s="9">
        <v>1.1000000000000001</v>
      </c>
      <c r="D44" s="37">
        <f>SUM(C39:C44)</f>
        <v>5.5499999999999989</v>
      </c>
      <c r="E44" s="41">
        <f>+C11*H44/D44</f>
        <v>7.8558558558558564</v>
      </c>
      <c r="G44" s="9">
        <v>1</v>
      </c>
      <c r="H44" s="37">
        <f>SUM(G39:G44)</f>
        <v>5.4499999999999993</v>
      </c>
      <c r="I44" s="41">
        <f>+C11*H44/H44</f>
        <v>8</v>
      </c>
    </row>
    <row r="45" spans="2:9">
      <c r="B45" s="9"/>
      <c r="C45" s="9"/>
      <c r="D45" s="9"/>
      <c r="G45" s="9"/>
      <c r="H45" s="9"/>
    </row>
    <row r="46" spans="2:9">
      <c r="B46" s="16" t="s">
        <v>19</v>
      </c>
      <c r="C46" s="9"/>
      <c r="D46" s="9"/>
      <c r="G46" s="9"/>
      <c r="H46" s="9"/>
    </row>
    <row r="47" spans="2:9">
      <c r="B47" s="9"/>
      <c r="C47" s="9"/>
      <c r="D47" s="9"/>
      <c r="G47" s="9"/>
      <c r="H47" s="9"/>
    </row>
    <row r="48" spans="2:9">
      <c r="B48" s="24" t="s">
        <v>20</v>
      </c>
      <c r="C48" s="9">
        <v>4.1399999999999997</v>
      </c>
      <c r="D48" s="9"/>
      <c r="G48" s="9">
        <v>4.0999999999999996</v>
      </c>
      <c r="H48" s="9"/>
    </row>
    <row r="49" spans="2:8">
      <c r="B49" s="9"/>
      <c r="C49" s="9">
        <v>3.6</v>
      </c>
      <c r="D49" s="9"/>
      <c r="G49" s="9">
        <v>3.55</v>
      </c>
      <c r="H49" s="9"/>
    </row>
    <row r="50" spans="2:8">
      <c r="B50" s="9"/>
      <c r="C50" s="9">
        <v>3</v>
      </c>
      <c r="D50" s="9"/>
      <c r="G50" s="9">
        <v>3.55</v>
      </c>
      <c r="H50" s="9"/>
    </row>
    <row r="51" spans="2:8">
      <c r="B51" s="9"/>
      <c r="C51" s="9">
        <v>3.6</v>
      </c>
      <c r="D51" s="9">
        <f>SUM(C48:C51)</f>
        <v>14.34</v>
      </c>
      <c r="G51" s="9">
        <v>3.55</v>
      </c>
      <c r="H51" s="9">
        <f>SUM(G48:G51)</f>
        <v>14.75</v>
      </c>
    </row>
    <row r="52" spans="2:8">
      <c r="B52" s="9"/>
      <c r="C52" s="9"/>
      <c r="D52" s="9"/>
      <c r="G52" s="9"/>
      <c r="H52" s="9"/>
    </row>
    <row r="53" spans="2:8">
      <c r="B53" s="24" t="s">
        <v>21</v>
      </c>
      <c r="C53" s="9">
        <v>4.2</v>
      </c>
      <c r="D53" s="9"/>
      <c r="G53" s="9">
        <v>4.0999999999999996</v>
      </c>
      <c r="H53" s="9"/>
    </row>
    <row r="54" spans="2:8">
      <c r="B54" s="9"/>
      <c r="C54" s="9">
        <v>2.52</v>
      </c>
      <c r="D54" s="9"/>
      <c r="G54" s="9">
        <v>2.5</v>
      </c>
      <c r="H54" s="9"/>
    </row>
    <row r="55" spans="2:8">
      <c r="B55" s="9"/>
      <c r="C55" s="9">
        <v>1.51</v>
      </c>
      <c r="D55" s="9"/>
      <c r="G55" s="9">
        <v>1.5</v>
      </c>
      <c r="H55" s="9"/>
    </row>
    <row r="56" spans="2:8">
      <c r="B56" s="9"/>
      <c r="C56" s="9">
        <v>4.38</v>
      </c>
      <c r="D56" s="9"/>
      <c r="G56" s="9">
        <v>4.3499999999999996</v>
      </c>
      <c r="H56" s="9"/>
    </row>
    <row r="57" spans="2:8">
      <c r="B57" s="9"/>
      <c r="C57" s="9">
        <v>4.2</v>
      </c>
      <c r="D57" s="9"/>
      <c r="G57" s="9">
        <v>4.2</v>
      </c>
      <c r="H57" s="9"/>
    </row>
    <row r="58" spans="2:8">
      <c r="B58" s="9"/>
      <c r="C58" s="9">
        <v>1.55</v>
      </c>
      <c r="D58" s="9">
        <f>SUM(C53:C58)</f>
        <v>18.36</v>
      </c>
      <c r="G58" s="9">
        <v>1.55</v>
      </c>
      <c r="H58" s="9">
        <f>SUM(G53:G58)</f>
        <v>18.2</v>
      </c>
    </row>
    <row r="59" spans="2:8">
      <c r="B59" s="9"/>
      <c r="C59" s="9"/>
      <c r="D59" s="9"/>
      <c r="G59" s="9"/>
      <c r="H59" s="9"/>
    </row>
    <row r="60" spans="2:8">
      <c r="B60" s="24" t="s">
        <v>22</v>
      </c>
      <c r="C60" s="9">
        <v>2.0099999999999998</v>
      </c>
      <c r="D60" s="9"/>
      <c r="G60" s="9">
        <v>2</v>
      </c>
      <c r="H60" s="9"/>
    </row>
    <row r="61" spans="2:8">
      <c r="B61" s="9"/>
      <c r="C61" s="9">
        <v>2.0099999999999998</v>
      </c>
      <c r="D61" s="9"/>
      <c r="G61" s="9">
        <v>2</v>
      </c>
      <c r="H61" s="9"/>
    </row>
    <row r="62" spans="2:8">
      <c r="B62" s="9"/>
      <c r="C62" s="9">
        <v>2.0099999999999998</v>
      </c>
      <c r="D62" s="9"/>
      <c r="G62" s="9">
        <v>2</v>
      </c>
      <c r="H62" s="9"/>
    </row>
    <row r="63" spans="2:8">
      <c r="B63" s="9"/>
      <c r="C63" s="9">
        <v>2.27</v>
      </c>
      <c r="D63" s="9"/>
      <c r="G63" s="9">
        <v>2.25</v>
      </c>
      <c r="H63" s="9"/>
    </row>
    <row r="64" spans="2:8">
      <c r="B64" s="9"/>
      <c r="C64" s="9">
        <v>1.89</v>
      </c>
      <c r="D64" s="9"/>
      <c r="G64" s="9">
        <v>1.85</v>
      </c>
      <c r="H64" s="9"/>
    </row>
    <row r="65" spans="2:8">
      <c r="B65" s="9"/>
      <c r="C65" s="9">
        <v>1.89</v>
      </c>
      <c r="D65" s="9"/>
      <c r="G65" s="9">
        <v>1.85</v>
      </c>
      <c r="H65" s="9"/>
    </row>
    <row r="66" spans="2:8">
      <c r="B66" s="9"/>
      <c r="C66" s="9">
        <v>2.0099999999999998</v>
      </c>
      <c r="D66" s="9"/>
      <c r="G66" s="9">
        <v>2</v>
      </c>
      <c r="H66" s="9"/>
    </row>
    <row r="67" spans="2:8">
      <c r="B67" s="9"/>
      <c r="C67" s="9">
        <v>2.77</v>
      </c>
      <c r="D67" s="9"/>
      <c r="G67" s="9">
        <v>2.75</v>
      </c>
      <c r="H67" s="9"/>
    </row>
    <row r="68" spans="2:8">
      <c r="B68" s="9"/>
      <c r="C68" s="9">
        <v>1.77</v>
      </c>
      <c r="D68" s="9"/>
      <c r="G68" s="9">
        <v>1.75</v>
      </c>
      <c r="H68" s="9"/>
    </row>
    <row r="69" spans="2:8">
      <c r="B69" s="9"/>
      <c r="C69" s="9">
        <v>1.77</v>
      </c>
      <c r="D69" s="9"/>
      <c r="G69" s="9">
        <v>1.75</v>
      </c>
      <c r="H69" s="9"/>
    </row>
    <row r="70" spans="2:8">
      <c r="B70" s="9"/>
      <c r="C70" s="9">
        <v>1.08</v>
      </c>
      <c r="D70" s="9"/>
      <c r="G70" s="9">
        <v>1.05</v>
      </c>
      <c r="H70" s="9"/>
    </row>
    <row r="71" spans="2:8">
      <c r="B71" s="9"/>
      <c r="C71" s="9">
        <v>1.08</v>
      </c>
      <c r="D71" s="9"/>
      <c r="G71" s="9">
        <v>1.05</v>
      </c>
      <c r="H71" s="9"/>
    </row>
    <row r="72" spans="2:8">
      <c r="B72" s="9"/>
      <c r="C72" s="9">
        <v>1.1399999999999999</v>
      </c>
      <c r="D72" s="9"/>
      <c r="G72" s="9">
        <v>1.1000000000000001</v>
      </c>
      <c r="H72" s="9"/>
    </row>
    <row r="73" spans="2:8">
      <c r="B73" s="9"/>
      <c r="C73" s="9">
        <v>1.1399999999999999</v>
      </c>
      <c r="D73" s="9"/>
      <c r="G73" s="9">
        <v>1.1000000000000001</v>
      </c>
      <c r="H73" s="9"/>
    </row>
    <row r="74" spans="2:8">
      <c r="B74" s="9"/>
      <c r="C74" s="9">
        <v>1.26</v>
      </c>
      <c r="D74" s="9"/>
      <c r="G74" s="9">
        <v>1.25</v>
      </c>
      <c r="H74" s="9"/>
    </row>
    <row r="75" spans="2:8">
      <c r="B75" s="9"/>
      <c r="C75" s="9">
        <v>1.1399999999999999</v>
      </c>
      <c r="D75" s="9">
        <f>SUM(C60:C75)</f>
        <v>27.24</v>
      </c>
      <c r="G75" s="9">
        <v>1.1000000000000001</v>
      </c>
      <c r="H75" s="9">
        <f>SUM(G60:G75)</f>
        <v>26.850000000000005</v>
      </c>
    </row>
    <row r="76" spans="2:8">
      <c r="B76" s="9"/>
      <c r="C76" s="9"/>
      <c r="D76" s="9"/>
      <c r="G76" s="9"/>
      <c r="H76" s="9"/>
    </row>
    <row r="77" spans="2:8">
      <c r="B77" s="24" t="s">
        <v>23</v>
      </c>
      <c r="C77" s="9">
        <v>3.5</v>
      </c>
      <c r="D77" s="9"/>
      <c r="G77" s="9">
        <v>3.75</v>
      </c>
      <c r="H77" s="9"/>
    </row>
    <row r="78" spans="2:8">
      <c r="B78" s="9"/>
      <c r="C78" s="9">
        <v>4.4000000000000004</v>
      </c>
      <c r="D78" s="9"/>
      <c r="G78" s="9">
        <v>4.3499999999999996</v>
      </c>
      <c r="H78" s="9"/>
    </row>
    <row r="79" spans="2:8">
      <c r="B79" s="9"/>
      <c r="C79" s="9">
        <v>3.14</v>
      </c>
      <c r="D79" s="9"/>
      <c r="G79" s="9">
        <v>3.1</v>
      </c>
      <c r="H79" s="9"/>
    </row>
    <row r="80" spans="2:8">
      <c r="B80" s="9"/>
      <c r="C80" s="9">
        <v>4.4000000000000004</v>
      </c>
      <c r="D80" s="9"/>
      <c r="G80" s="9">
        <v>4.3499999999999996</v>
      </c>
      <c r="H80" s="9"/>
    </row>
    <row r="81" spans="2:8">
      <c r="B81" s="9"/>
      <c r="C81" s="9">
        <v>4.4000000000000004</v>
      </c>
      <c r="D81" s="9"/>
      <c r="G81" s="9">
        <v>4.3499999999999996</v>
      </c>
      <c r="H81" s="9"/>
    </row>
    <row r="82" spans="2:8">
      <c r="B82" s="9"/>
      <c r="C82" s="9">
        <v>3.3</v>
      </c>
      <c r="D82" s="9"/>
      <c r="G82" s="9">
        <v>3.25</v>
      </c>
      <c r="H82" s="9"/>
    </row>
    <row r="83" spans="2:8">
      <c r="B83" s="9"/>
      <c r="C83" s="9">
        <v>3.14</v>
      </c>
      <c r="D83" s="9"/>
      <c r="G83" s="9">
        <v>3.1</v>
      </c>
      <c r="H83" s="9"/>
    </row>
    <row r="84" spans="2:8">
      <c r="B84" s="9"/>
      <c r="C84" s="9">
        <v>3.14</v>
      </c>
      <c r="D84" s="9"/>
      <c r="G84" s="9">
        <v>3.1</v>
      </c>
      <c r="H84" s="9"/>
    </row>
    <row r="85" spans="2:8">
      <c r="B85" s="9"/>
      <c r="C85" s="9">
        <v>3.14</v>
      </c>
      <c r="D85" s="9"/>
      <c r="G85" s="9">
        <v>3.1</v>
      </c>
      <c r="H85" s="9"/>
    </row>
    <row r="86" spans="2:8">
      <c r="B86" s="9"/>
      <c r="C86" s="9">
        <v>3.14</v>
      </c>
      <c r="D86" s="9"/>
      <c r="G86" s="9">
        <v>3.1</v>
      </c>
      <c r="H86" s="9"/>
    </row>
    <row r="87" spans="2:8">
      <c r="B87" s="9"/>
      <c r="C87" s="9">
        <v>2.52</v>
      </c>
      <c r="D87" s="9"/>
      <c r="G87" s="9">
        <v>2.5</v>
      </c>
      <c r="H87" s="9"/>
    </row>
    <row r="88" spans="2:8">
      <c r="B88" s="9"/>
      <c r="C88" s="9">
        <v>3.7</v>
      </c>
      <c r="D88" s="9"/>
      <c r="G88" s="9">
        <v>3.75</v>
      </c>
      <c r="H88" s="9"/>
    </row>
    <row r="89" spans="2:8">
      <c r="B89" s="9"/>
      <c r="C89" s="9">
        <v>2.5</v>
      </c>
      <c r="D89" s="9"/>
      <c r="G89" s="9">
        <v>2.5</v>
      </c>
      <c r="H89" s="9"/>
    </row>
    <row r="90" spans="2:8">
      <c r="B90" s="9"/>
      <c r="C90" s="9">
        <v>2.5</v>
      </c>
      <c r="D90" s="9"/>
      <c r="G90" s="9">
        <v>2.5</v>
      </c>
      <c r="H90" s="9"/>
    </row>
    <row r="91" spans="2:8">
      <c r="B91" s="9"/>
      <c r="C91" s="9">
        <v>2.5</v>
      </c>
      <c r="D91" s="9"/>
      <c r="G91" s="9">
        <v>2.5</v>
      </c>
      <c r="H91" s="9"/>
    </row>
    <row r="92" spans="2:8">
      <c r="B92" s="9"/>
      <c r="C92" s="9">
        <v>0.75</v>
      </c>
      <c r="D92" s="9"/>
      <c r="G92" s="9">
        <v>0.75</v>
      </c>
      <c r="H92" s="9"/>
    </row>
    <row r="93" spans="2:8">
      <c r="B93" s="9"/>
      <c r="C93" s="9">
        <v>0.75</v>
      </c>
      <c r="D93" s="9">
        <f>SUM(C77:C93)</f>
        <v>50.920000000000009</v>
      </c>
      <c r="G93" s="9">
        <v>0.75</v>
      </c>
      <c r="H93" s="9">
        <f>SUM(G77:G93)</f>
        <v>50.800000000000004</v>
      </c>
    </row>
    <row r="94" spans="2:8">
      <c r="B94" s="9"/>
      <c r="C94" s="9"/>
      <c r="D94" s="9"/>
      <c r="G94" s="9"/>
      <c r="H94" s="9"/>
    </row>
    <row r="95" spans="2:8">
      <c r="B95" s="24" t="s">
        <v>24</v>
      </c>
      <c r="C95" s="9">
        <v>2.5</v>
      </c>
      <c r="D95" s="9"/>
      <c r="G95" s="9">
        <v>2.5</v>
      </c>
      <c r="H95" s="9"/>
    </row>
    <row r="96" spans="2:8">
      <c r="B96" s="9"/>
      <c r="C96" s="9">
        <v>2.5</v>
      </c>
      <c r="D96" s="9"/>
      <c r="G96" s="9">
        <v>2.5</v>
      </c>
      <c r="H96" s="9"/>
    </row>
    <row r="97" spans="2:8">
      <c r="B97" s="9"/>
      <c r="C97" s="9">
        <v>2.5</v>
      </c>
      <c r="D97" s="9"/>
      <c r="G97" s="9">
        <v>2.5</v>
      </c>
      <c r="H97" s="9"/>
    </row>
    <row r="98" spans="2:8">
      <c r="B98" s="9"/>
      <c r="C98" s="9">
        <v>2.5</v>
      </c>
      <c r="D98" s="9"/>
      <c r="G98" s="9">
        <v>2.5</v>
      </c>
      <c r="H98" s="9"/>
    </row>
    <row r="99" spans="2:8">
      <c r="B99" s="9"/>
      <c r="C99" s="9">
        <v>4.38</v>
      </c>
      <c r="D99" s="9">
        <f>SUM(C95:C99)</f>
        <v>14.379999999999999</v>
      </c>
      <c r="G99" s="9">
        <v>4.3499999999999996</v>
      </c>
      <c r="H99" s="9">
        <f>SUM(G95:G99)</f>
        <v>14.35</v>
      </c>
    </row>
    <row r="100" spans="2:8">
      <c r="B100" s="9"/>
      <c r="C100" s="9"/>
      <c r="D100" s="9"/>
      <c r="G100" s="9"/>
      <c r="H100" s="9"/>
    </row>
    <row r="101" spans="2:8">
      <c r="B101" s="24" t="s">
        <v>25</v>
      </c>
      <c r="C101" s="9">
        <v>3</v>
      </c>
      <c r="D101" s="9"/>
      <c r="G101" s="9">
        <v>2.95</v>
      </c>
      <c r="H101" s="9"/>
    </row>
    <row r="102" spans="2:8">
      <c r="B102" s="9"/>
      <c r="C102" s="9">
        <v>3</v>
      </c>
      <c r="D102" s="9"/>
      <c r="G102" s="9">
        <v>2.95</v>
      </c>
      <c r="H102" s="9"/>
    </row>
    <row r="103" spans="2:8">
      <c r="B103" s="9"/>
      <c r="C103" s="9">
        <v>3</v>
      </c>
      <c r="D103" s="9"/>
      <c r="G103" s="9">
        <v>2.95</v>
      </c>
      <c r="H103" s="9"/>
    </row>
    <row r="104" spans="2:8">
      <c r="B104" s="9"/>
      <c r="C104" s="9">
        <v>3</v>
      </c>
      <c r="D104" s="9"/>
      <c r="G104" s="9">
        <v>2.95</v>
      </c>
      <c r="H104" s="9"/>
    </row>
    <row r="105" spans="2:8">
      <c r="B105" s="9"/>
      <c r="C105" s="9">
        <v>3</v>
      </c>
      <c r="D105" s="9"/>
      <c r="G105" s="9">
        <v>2.95</v>
      </c>
      <c r="H105" s="9"/>
    </row>
    <row r="106" spans="2:8">
      <c r="B106" s="9"/>
      <c r="C106" s="9">
        <v>2.39</v>
      </c>
      <c r="D106" s="9"/>
      <c r="G106" s="9">
        <v>2.35</v>
      </c>
      <c r="H106" s="9"/>
    </row>
    <row r="107" spans="2:8">
      <c r="B107" s="9"/>
      <c r="C107" s="9">
        <v>2.5</v>
      </c>
      <c r="D107" s="9"/>
      <c r="G107" s="9">
        <v>2.5</v>
      </c>
      <c r="H107" s="9"/>
    </row>
    <row r="108" spans="2:8">
      <c r="B108" s="9"/>
      <c r="C108" s="9">
        <v>3</v>
      </c>
      <c r="D108" s="9"/>
      <c r="G108" s="9">
        <v>2.95</v>
      </c>
      <c r="H108" s="9"/>
    </row>
    <row r="109" spans="2:8">
      <c r="B109" s="9"/>
      <c r="C109" s="9">
        <v>3</v>
      </c>
      <c r="D109" s="9"/>
      <c r="G109" s="9">
        <v>2.95</v>
      </c>
      <c r="H109" s="9"/>
    </row>
    <row r="110" spans="2:8">
      <c r="B110" s="9"/>
      <c r="C110" s="9">
        <v>2.5</v>
      </c>
      <c r="D110" s="9"/>
      <c r="G110" s="9">
        <v>2.5</v>
      </c>
      <c r="H110" s="9"/>
    </row>
    <row r="111" spans="2:8">
      <c r="B111" s="9"/>
      <c r="C111" s="9">
        <v>3</v>
      </c>
      <c r="D111" s="9">
        <f>SUM(C101:C111)</f>
        <v>31.39</v>
      </c>
      <c r="G111" s="9">
        <v>2.95</v>
      </c>
      <c r="H111" s="9">
        <f>SUM(G101:G111)</f>
        <v>30.95</v>
      </c>
    </row>
    <row r="112" spans="2:8">
      <c r="B112" s="9"/>
      <c r="C112" s="9"/>
      <c r="D112" s="9"/>
      <c r="G112" s="9"/>
      <c r="H112" s="9"/>
    </row>
    <row r="113" spans="2:8">
      <c r="B113" s="24" t="s">
        <v>26</v>
      </c>
      <c r="C113" s="9">
        <v>1.86</v>
      </c>
      <c r="D113" s="9"/>
      <c r="G113" s="9">
        <v>1.85</v>
      </c>
      <c r="H113" s="9"/>
    </row>
    <row r="114" spans="2:8">
      <c r="B114" s="9"/>
      <c r="C114" s="9">
        <v>1.86</v>
      </c>
      <c r="D114" s="9"/>
      <c r="G114" s="9">
        <v>1.85</v>
      </c>
      <c r="H114" s="9"/>
    </row>
    <row r="115" spans="2:8">
      <c r="B115" s="9"/>
      <c r="C115" s="9">
        <v>1.86</v>
      </c>
      <c r="D115" s="9"/>
      <c r="G115" s="9">
        <v>1.85</v>
      </c>
      <c r="H115" s="9"/>
    </row>
    <row r="116" spans="2:8">
      <c r="B116" s="9"/>
      <c r="C116" s="9">
        <v>1.86</v>
      </c>
      <c r="D116" s="9"/>
      <c r="G116" s="9">
        <v>1.85</v>
      </c>
      <c r="H116" s="9"/>
    </row>
    <row r="117" spans="2:8">
      <c r="B117" s="9"/>
      <c r="C117" s="9">
        <v>1.86</v>
      </c>
      <c r="D117" s="9"/>
      <c r="G117" s="9">
        <v>1.85</v>
      </c>
      <c r="H117" s="9"/>
    </row>
    <row r="118" spans="2:8">
      <c r="B118" s="9"/>
      <c r="C118" s="9">
        <v>1.5</v>
      </c>
      <c r="D118" s="9">
        <f>SUM(C113:C118)</f>
        <v>10.8</v>
      </c>
      <c r="G118" s="9">
        <v>1.5</v>
      </c>
      <c r="H118" s="9">
        <f>SUM(G113:G118)</f>
        <v>10.75</v>
      </c>
    </row>
    <row r="119" spans="2:8">
      <c r="B119" s="9"/>
      <c r="C119" s="9"/>
      <c r="D119" s="9"/>
      <c r="G119" s="9"/>
      <c r="H119" s="9"/>
    </row>
    <row r="120" spans="2:8">
      <c r="B120" s="24" t="s">
        <v>27</v>
      </c>
      <c r="C120" s="9">
        <v>0.5</v>
      </c>
      <c r="D120" s="9"/>
      <c r="G120" s="9">
        <v>0.5</v>
      </c>
      <c r="H120" s="9"/>
    </row>
    <row r="121" spans="2:8">
      <c r="B121" s="9"/>
      <c r="C121" s="9">
        <v>0.12</v>
      </c>
      <c r="D121" s="9">
        <f>SUM(C120:C121)</f>
        <v>0.62</v>
      </c>
      <c r="G121" s="9">
        <v>0.12</v>
      </c>
      <c r="H121" s="9">
        <f>SUM(G120:G121)</f>
        <v>0.62</v>
      </c>
    </row>
    <row r="122" spans="2:8">
      <c r="B122" s="9"/>
      <c r="C122" s="9"/>
      <c r="D122" s="9"/>
      <c r="G122" s="9"/>
      <c r="H122" s="9"/>
    </row>
    <row r="123" spans="2:8">
      <c r="B123" s="9" t="s">
        <v>28</v>
      </c>
      <c r="C123" s="9">
        <v>1</v>
      </c>
      <c r="D123" s="9"/>
      <c r="G123" s="9">
        <v>0.95</v>
      </c>
      <c r="H123" s="9"/>
    </row>
    <row r="124" spans="2:8">
      <c r="B124" s="9"/>
      <c r="C124" s="9">
        <v>1</v>
      </c>
      <c r="D124" s="9"/>
      <c r="G124" s="9">
        <v>0.95</v>
      </c>
      <c r="H124" s="9"/>
    </row>
    <row r="125" spans="2:8">
      <c r="B125" s="9"/>
      <c r="C125" s="9">
        <v>1</v>
      </c>
      <c r="D125" s="9"/>
      <c r="G125" s="9">
        <v>0.95</v>
      </c>
      <c r="H125" s="9"/>
    </row>
    <row r="126" spans="2:8">
      <c r="B126" s="9"/>
      <c r="C126" s="9">
        <v>1</v>
      </c>
      <c r="D126" s="9"/>
      <c r="G126" s="9">
        <v>0.95</v>
      </c>
      <c r="H126" s="9"/>
    </row>
    <row r="127" spans="2:8">
      <c r="B127" s="9"/>
      <c r="C127" s="9">
        <v>1.1399999999999999</v>
      </c>
      <c r="D127" s="9"/>
      <c r="G127" s="9">
        <v>1.1000000000000001</v>
      </c>
      <c r="H127" s="9"/>
    </row>
    <row r="128" spans="2:8">
      <c r="B128" s="9"/>
      <c r="C128" s="9">
        <v>1.2</v>
      </c>
      <c r="D128" s="9"/>
      <c r="G128" s="9">
        <v>1.1499999999999999</v>
      </c>
      <c r="H128" s="9"/>
    </row>
    <row r="129" spans="2:8">
      <c r="B129" s="9"/>
      <c r="C129" s="9">
        <v>0.6</v>
      </c>
      <c r="D129" s="9"/>
      <c r="G129" s="9">
        <v>0.95</v>
      </c>
      <c r="H129" s="9"/>
    </row>
    <row r="130" spans="2:8">
      <c r="B130" s="9"/>
      <c r="C130" s="9">
        <v>1</v>
      </c>
      <c r="D130" s="9"/>
      <c r="G130" s="9">
        <v>0.95</v>
      </c>
      <c r="H130" s="9"/>
    </row>
    <row r="131" spans="2:8">
      <c r="B131" s="9"/>
      <c r="C131" s="9">
        <v>1</v>
      </c>
      <c r="D131" s="9"/>
      <c r="G131" s="9">
        <v>0.95</v>
      </c>
      <c r="H131" s="9"/>
    </row>
    <row r="132" spans="2:8">
      <c r="B132" s="9"/>
      <c r="C132" s="9">
        <v>1.1399999999999999</v>
      </c>
      <c r="D132" s="9">
        <f>SUM(C123:C132)</f>
        <v>10.08</v>
      </c>
      <c r="G132" s="9">
        <v>1.1000000000000001</v>
      </c>
      <c r="H132" s="9">
        <f>SUM(G123:G132)</f>
        <v>10</v>
      </c>
    </row>
    <row r="133" spans="2:8">
      <c r="B133" s="9"/>
      <c r="C133" s="9"/>
      <c r="D133" s="9"/>
      <c r="G133" s="9"/>
      <c r="H133" s="9"/>
    </row>
    <row r="134" spans="2:8">
      <c r="B134" s="9" t="s">
        <v>29</v>
      </c>
      <c r="C134" s="9">
        <v>0.75</v>
      </c>
      <c r="D134" s="9"/>
      <c r="G134" s="9">
        <v>0.75</v>
      </c>
      <c r="H134" s="9"/>
    </row>
    <row r="135" spans="2:8">
      <c r="B135" s="9"/>
      <c r="C135" s="9">
        <v>0.9</v>
      </c>
      <c r="D135" s="9"/>
      <c r="G135" s="9">
        <v>0.9</v>
      </c>
      <c r="H135" s="9"/>
    </row>
    <row r="136" spans="2:8">
      <c r="B136" s="9"/>
      <c r="C136" s="9">
        <v>0.9</v>
      </c>
      <c r="D136" s="9"/>
      <c r="G136" s="9">
        <v>0.9</v>
      </c>
      <c r="H136" s="9"/>
    </row>
    <row r="137" spans="2:8">
      <c r="B137" s="9"/>
      <c r="C137" s="9">
        <v>0.66</v>
      </c>
      <c r="D137" s="9"/>
      <c r="G137" s="9">
        <v>0.65</v>
      </c>
      <c r="H137" s="9"/>
    </row>
    <row r="138" spans="2:8">
      <c r="B138" s="9"/>
      <c r="C138" s="9">
        <v>2.2999999999999998</v>
      </c>
      <c r="D138" s="9"/>
      <c r="G138" s="9">
        <v>2.2000000000000002</v>
      </c>
      <c r="H138" s="9"/>
    </row>
    <row r="139" spans="2:8">
      <c r="B139" s="9"/>
      <c r="C139" s="9">
        <v>1.75</v>
      </c>
      <c r="D139" s="9"/>
      <c r="G139" s="9">
        <v>1.8</v>
      </c>
      <c r="H139" s="9"/>
    </row>
    <row r="140" spans="2:8">
      <c r="B140" s="9"/>
      <c r="C140" s="9">
        <v>0.75</v>
      </c>
      <c r="D140" s="9">
        <f>SUM(C134:C140)</f>
        <v>8.01</v>
      </c>
      <c r="G140" s="9">
        <v>0.75</v>
      </c>
      <c r="H140" s="9">
        <f>SUM(G134:G140)</f>
        <v>7.95</v>
      </c>
    </row>
    <row r="141" spans="2:8">
      <c r="B141" s="9"/>
      <c r="C141" s="9"/>
      <c r="D141" s="9"/>
      <c r="G141" s="9"/>
      <c r="H141" s="9"/>
    </row>
    <row r="142" spans="2:8">
      <c r="B142" s="9" t="s">
        <v>30</v>
      </c>
      <c r="C142" s="9">
        <v>1.38</v>
      </c>
      <c r="D142" s="9"/>
      <c r="G142" s="9">
        <v>1.25</v>
      </c>
      <c r="H142" s="9"/>
    </row>
    <row r="143" spans="2:8">
      <c r="B143" s="9"/>
      <c r="C143" s="9">
        <v>1.5</v>
      </c>
      <c r="D143" s="9"/>
      <c r="G143" s="9">
        <v>1.4</v>
      </c>
      <c r="H143" s="9"/>
    </row>
    <row r="144" spans="2:8">
      <c r="B144" s="9"/>
      <c r="C144" s="9">
        <v>1.5</v>
      </c>
      <c r="D144" s="9"/>
      <c r="G144" s="9">
        <v>1.4</v>
      </c>
      <c r="H144" s="9"/>
    </row>
    <row r="145" spans="2:8">
      <c r="B145" s="24" t="s">
        <v>31</v>
      </c>
      <c r="C145" s="9">
        <v>2.4</v>
      </c>
      <c r="D145" s="9"/>
      <c r="G145" s="9">
        <v>2.35</v>
      </c>
      <c r="H145" s="9"/>
    </row>
    <row r="146" spans="2:8">
      <c r="B146" s="9"/>
      <c r="C146" s="9">
        <v>1.86</v>
      </c>
      <c r="D146" s="9"/>
      <c r="G146" s="9">
        <v>1.65</v>
      </c>
      <c r="H146" s="9"/>
    </row>
    <row r="147" spans="2:8">
      <c r="B147" s="24" t="s">
        <v>32</v>
      </c>
      <c r="C147" s="9">
        <v>0.88</v>
      </c>
      <c r="D147" s="9"/>
      <c r="G147" s="9">
        <v>0.8</v>
      </c>
      <c r="H147" s="9"/>
    </row>
    <row r="148" spans="2:8">
      <c r="B148" s="9"/>
      <c r="C148" s="9">
        <v>1</v>
      </c>
      <c r="D148" s="9"/>
      <c r="G148" s="9">
        <v>0.95</v>
      </c>
      <c r="H148" s="9"/>
    </row>
    <row r="149" spans="2:8">
      <c r="B149" s="24" t="s">
        <v>33</v>
      </c>
      <c r="C149" s="9">
        <v>1.26</v>
      </c>
      <c r="D149" s="9"/>
      <c r="G149" s="9">
        <v>1.2</v>
      </c>
      <c r="H149" s="9"/>
    </row>
    <row r="150" spans="2:8">
      <c r="B150" s="9"/>
      <c r="C150" s="9">
        <v>1</v>
      </c>
      <c r="D150" s="9"/>
      <c r="G150" s="9">
        <v>0.95</v>
      </c>
      <c r="H150" s="9"/>
    </row>
    <row r="151" spans="2:8">
      <c r="B151" s="24" t="s">
        <v>34</v>
      </c>
      <c r="C151" s="9">
        <v>1.55</v>
      </c>
      <c r="D151" s="9"/>
      <c r="G151" s="9">
        <v>1.5</v>
      </c>
      <c r="H151" s="9"/>
    </row>
    <row r="152" spans="2:8">
      <c r="B152" s="9"/>
      <c r="C152" s="9">
        <v>1.6</v>
      </c>
      <c r="D152" s="9"/>
      <c r="G152" s="9">
        <v>1.6</v>
      </c>
      <c r="H152" s="9"/>
    </row>
    <row r="153" spans="2:8">
      <c r="B153" s="9"/>
      <c r="C153" s="9">
        <v>0.75</v>
      </c>
      <c r="D153" s="9"/>
      <c r="G153" s="9">
        <v>0.75</v>
      </c>
      <c r="H153" s="9"/>
    </row>
    <row r="154" spans="2:8">
      <c r="B154" s="24" t="s">
        <v>35</v>
      </c>
      <c r="C154" s="9">
        <v>0.6</v>
      </c>
      <c r="D154" s="9"/>
      <c r="G154" s="9">
        <v>0.6</v>
      </c>
      <c r="H154" s="9"/>
    </row>
    <row r="155" spans="2:8">
      <c r="B155" s="9"/>
      <c r="C155" s="9">
        <v>0.48</v>
      </c>
      <c r="D155" s="9"/>
      <c r="G155" s="9">
        <v>0.45</v>
      </c>
      <c r="H155" s="9"/>
    </row>
    <row r="156" spans="2:8">
      <c r="B156" s="9"/>
      <c r="C156" s="9">
        <v>1.25</v>
      </c>
      <c r="D156" s="9"/>
      <c r="G156" s="9">
        <v>1.2</v>
      </c>
      <c r="H156" s="9"/>
    </row>
    <row r="157" spans="2:8">
      <c r="B157" s="9"/>
      <c r="C157" s="9">
        <v>0.32</v>
      </c>
      <c r="D157" s="9"/>
      <c r="G157" s="9">
        <v>0.3</v>
      </c>
      <c r="H157" s="9"/>
    </row>
    <row r="158" spans="2:8">
      <c r="B158" s="24" t="s">
        <v>36</v>
      </c>
      <c r="C158" s="9">
        <v>12.5</v>
      </c>
      <c r="D158" s="9"/>
      <c r="G158" s="9">
        <v>12.5</v>
      </c>
      <c r="H158" s="9"/>
    </row>
    <row r="159" spans="2:8">
      <c r="B159" s="9"/>
      <c r="C159" s="9">
        <v>8.1</v>
      </c>
      <c r="D159" s="9">
        <f>SUM(C142:C159)</f>
        <v>39.93</v>
      </c>
      <c r="G159" s="9">
        <v>8.1</v>
      </c>
      <c r="H159" s="9">
        <f>SUM(G142:G159)</f>
        <v>38.949999999999996</v>
      </c>
    </row>
    <row r="160" spans="2:8">
      <c r="B160" s="9"/>
      <c r="C160" s="9"/>
      <c r="D160" s="9"/>
      <c r="G160" s="9"/>
      <c r="H160" s="9"/>
    </row>
    <row r="161" spans="2:8">
      <c r="B161" s="9" t="s">
        <v>37</v>
      </c>
      <c r="C161" s="9">
        <v>0.5</v>
      </c>
      <c r="D161" s="9"/>
      <c r="G161" s="9">
        <v>0.5</v>
      </c>
      <c r="H161" s="9"/>
    </row>
    <row r="162" spans="2:8">
      <c r="B162" s="9"/>
      <c r="C162" s="9">
        <v>0.5</v>
      </c>
      <c r="D162" s="9"/>
      <c r="G162" s="9">
        <v>0.5</v>
      </c>
      <c r="H162" s="9"/>
    </row>
    <row r="163" spans="2:8">
      <c r="B163" s="9"/>
      <c r="C163" s="9">
        <v>0.5</v>
      </c>
      <c r="D163" s="9"/>
      <c r="G163" s="9">
        <v>0.5</v>
      </c>
      <c r="H163" s="9"/>
    </row>
    <row r="164" spans="2:8">
      <c r="B164" s="9"/>
      <c r="C164" s="9">
        <v>0.5</v>
      </c>
      <c r="D164" s="9"/>
      <c r="G164" s="9">
        <v>0.5</v>
      </c>
      <c r="H164" s="9"/>
    </row>
    <row r="165" spans="2:8">
      <c r="B165" s="9"/>
      <c r="C165" s="9">
        <v>0.5</v>
      </c>
      <c r="D165" s="9"/>
      <c r="G165" s="9">
        <v>0.5</v>
      </c>
      <c r="H165" s="9"/>
    </row>
    <row r="166" spans="2:8">
      <c r="B166" s="9"/>
      <c r="C166" s="9">
        <v>0.5</v>
      </c>
      <c r="D166" s="9"/>
      <c r="G166" s="9">
        <v>0.5</v>
      </c>
      <c r="H166" s="9"/>
    </row>
    <row r="167" spans="2:8">
      <c r="B167" s="9"/>
      <c r="C167" s="9">
        <v>0.5</v>
      </c>
      <c r="D167" s="9"/>
      <c r="G167" s="9">
        <v>0.5</v>
      </c>
      <c r="H167" s="9"/>
    </row>
    <row r="168" spans="2:8">
      <c r="B168" s="9"/>
      <c r="C168" s="9">
        <v>0.5</v>
      </c>
      <c r="D168" s="9">
        <f>SUM(C161:C168)</f>
        <v>4</v>
      </c>
      <c r="G168" s="9">
        <v>0.5</v>
      </c>
      <c r="H168" s="9">
        <f>SUM(G161:G168)</f>
        <v>4</v>
      </c>
    </row>
    <row r="169" spans="2:8">
      <c r="B169" s="9" t="s">
        <v>38</v>
      </c>
      <c r="C169" s="9">
        <v>0.7</v>
      </c>
      <c r="D169" s="9"/>
      <c r="G169" s="9">
        <v>0.7</v>
      </c>
      <c r="H169" s="9"/>
    </row>
    <row r="170" spans="2:8">
      <c r="B170" s="9"/>
      <c r="C170" s="9">
        <v>0.8</v>
      </c>
      <c r="D170" s="9"/>
      <c r="G170" s="9">
        <v>0.8</v>
      </c>
      <c r="H170" s="9"/>
    </row>
    <row r="171" spans="2:8">
      <c r="B171" s="9"/>
      <c r="C171" s="9">
        <v>1.1000000000000001</v>
      </c>
      <c r="D171" s="9"/>
      <c r="G171" s="9">
        <v>1.1000000000000001</v>
      </c>
      <c r="H171" s="9"/>
    </row>
    <row r="172" spans="2:8">
      <c r="B172" s="9"/>
      <c r="C172" s="9">
        <v>1.1000000000000001</v>
      </c>
      <c r="D172" s="9"/>
      <c r="G172" s="9">
        <v>1</v>
      </c>
      <c r="H172" s="9"/>
    </row>
    <row r="173" spans="2:8">
      <c r="B173" s="9"/>
      <c r="C173" s="9">
        <v>1.05</v>
      </c>
      <c r="D173" s="9"/>
      <c r="G173" s="9">
        <v>1</v>
      </c>
      <c r="H173" s="9"/>
    </row>
    <row r="174" spans="2:8">
      <c r="B174" s="9"/>
      <c r="C174" s="9">
        <v>1.85</v>
      </c>
      <c r="D174" s="9">
        <f>SUM(C169:C174)</f>
        <v>6.6</v>
      </c>
      <c r="G174" s="9">
        <v>1.85</v>
      </c>
      <c r="H174" s="9">
        <f>SUM(G169:G174)</f>
        <v>6.4499999999999993</v>
      </c>
    </row>
    <row r="175" spans="2:8">
      <c r="B175" s="9" t="s">
        <v>39</v>
      </c>
      <c r="C175" s="9">
        <v>2.0499999999999998</v>
      </c>
      <c r="D175" s="9"/>
      <c r="G175" s="9">
        <v>1.9</v>
      </c>
      <c r="H175" s="9"/>
    </row>
    <row r="176" spans="2:8">
      <c r="B176" s="9"/>
      <c r="C176" s="9">
        <v>1.45</v>
      </c>
      <c r="D176" s="9"/>
      <c r="G176" s="9">
        <v>1.4</v>
      </c>
      <c r="H176" s="9"/>
    </row>
    <row r="177" spans="2:9">
      <c r="B177" s="9"/>
      <c r="C177" s="9">
        <v>1.1000000000000001</v>
      </c>
      <c r="D177" s="9"/>
      <c r="G177" s="9">
        <v>1</v>
      </c>
      <c r="H177" s="9"/>
    </row>
    <row r="178" spans="2:9">
      <c r="B178" s="9"/>
      <c r="C178" s="9">
        <v>1.25</v>
      </c>
      <c r="D178" s="9"/>
      <c r="G178" s="9">
        <v>1.2</v>
      </c>
      <c r="H178" s="9"/>
    </row>
    <row r="179" spans="2:9">
      <c r="B179" s="9"/>
      <c r="C179" s="9">
        <v>1.1000000000000001</v>
      </c>
      <c r="D179" s="9"/>
      <c r="G179" s="9">
        <v>1</v>
      </c>
      <c r="H179" s="9"/>
    </row>
    <row r="180" spans="2:9">
      <c r="B180" s="9"/>
      <c r="C180" s="9">
        <v>1.05</v>
      </c>
      <c r="D180" s="9"/>
      <c r="G180" s="9">
        <v>1</v>
      </c>
      <c r="H180" s="9"/>
    </row>
    <row r="181" spans="2:9">
      <c r="B181" s="9"/>
      <c r="C181" s="9">
        <v>2.4500000000000002</v>
      </c>
      <c r="D181" s="9"/>
      <c r="G181" s="9">
        <v>2.4</v>
      </c>
      <c r="H181" s="9"/>
    </row>
    <row r="182" spans="2:9">
      <c r="B182" s="9"/>
      <c r="C182" s="9">
        <v>1.85</v>
      </c>
      <c r="D182" s="9"/>
      <c r="G182" s="9">
        <v>1.6</v>
      </c>
      <c r="H182" s="9"/>
    </row>
    <row r="183" spans="2:9">
      <c r="B183" s="9"/>
      <c r="C183" s="9">
        <v>1.05</v>
      </c>
      <c r="D183" s="9"/>
      <c r="G183" s="9">
        <v>1</v>
      </c>
      <c r="H183" s="9"/>
    </row>
    <row r="184" spans="2:9">
      <c r="B184" s="9"/>
      <c r="C184" s="9">
        <v>1.1000000000000001</v>
      </c>
      <c r="D184" s="9"/>
      <c r="G184" s="9">
        <v>1</v>
      </c>
      <c r="H184" s="9"/>
    </row>
    <row r="185" spans="2:9">
      <c r="B185" s="9"/>
      <c r="C185" s="9">
        <v>0.85</v>
      </c>
      <c r="D185" s="9"/>
      <c r="G185" s="9">
        <v>0.8</v>
      </c>
      <c r="H185" s="9"/>
    </row>
    <row r="186" spans="2:9">
      <c r="B186" s="9"/>
      <c r="C186" s="9">
        <v>1.05</v>
      </c>
      <c r="D186" s="9">
        <f>SUM(C175:C186)</f>
        <v>16.349999999999998</v>
      </c>
      <c r="G186" s="9">
        <v>1</v>
      </c>
      <c r="H186" s="9">
        <f>SUM(G175:G186)</f>
        <v>15.3</v>
      </c>
    </row>
    <row r="187" spans="2:9">
      <c r="B187" s="16" t="s">
        <v>40</v>
      </c>
      <c r="C187" s="9"/>
      <c r="D187" s="16">
        <f>+D51+D58+D75+D93+D99+D111+D118+D121+D132+D140+D159+D168+D174+D186</f>
        <v>253.02</v>
      </c>
      <c r="E187" s="7">
        <f>+C12*H187/D187</f>
        <v>11.852976049324164</v>
      </c>
      <c r="G187" s="9"/>
      <c r="H187" s="16">
        <f>H51+H58+H75+H93+H99+H111+H118+H121+H132+H140+H159+H168+H174+H186</f>
        <v>249.92</v>
      </c>
      <c r="I187" s="7">
        <f>+C12*H187/H187</f>
        <v>12</v>
      </c>
    </row>
    <row r="188" spans="2:9" s="25" customFormat="1">
      <c r="F188" s="26"/>
    </row>
    <row r="189" spans="2:9" s="25" customFormat="1">
      <c r="F189" s="26"/>
    </row>
    <row r="190" spans="2:9" s="25" customFormat="1">
      <c r="F190" s="26"/>
    </row>
    <row r="191" spans="2:9" s="25" customFormat="1">
      <c r="F191" s="26"/>
    </row>
    <row r="192" spans="2:9" s="25" customFormat="1">
      <c r="F192" s="26"/>
    </row>
    <row r="193" spans="6:6" s="25" customFormat="1">
      <c r="F193" s="26"/>
    </row>
    <row r="194" spans="6:6" s="25" customFormat="1">
      <c r="F194" s="26"/>
    </row>
    <row r="195" spans="6:6" s="25" customFormat="1">
      <c r="F195" s="26"/>
    </row>
    <row r="196" spans="6:6" s="25" customFormat="1">
      <c r="F196" s="26"/>
    </row>
    <row r="197" spans="6:6" s="25" customFormat="1">
      <c r="F197" s="26"/>
    </row>
    <row r="198" spans="6:6" s="25" customFormat="1">
      <c r="F198" s="26"/>
    </row>
    <row r="199" spans="6:6" s="25" customFormat="1">
      <c r="F199" s="26"/>
    </row>
    <row r="200" spans="6:6" s="25" customFormat="1">
      <c r="F200" s="26"/>
    </row>
    <row r="201" spans="6:6" s="25" customFormat="1">
      <c r="F201" s="26"/>
    </row>
    <row r="202" spans="6:6" s="25" customFormat="1">
      <c r="F202" s="26"/>
    </row>
    <row r="203" spans="6:6" s="25" customFormat="1">
      <c r="F203" s="26"/>
    </row>
    <row r="204" spans="6:6" s="25" customFormat="1">
      <c r="F204" s="26"/>
    </row>
    <row r="205" spans="6:6" s="25" customFormat="1">
      <c r="F205" s="26"/>
    </row>
    <row r="206" spans="6:6" s="25" customFormat="1">
      <c r="F206" s="26"/>
    </row>
    <row r="207" spans="6:6" s="25" customFormat="1">
      <c r="F207" s="26"/>
    </row>
    <row r="208" spans="6:6" s="25" customFormat="1">
      <c r="F208" s="26"/>
    </row>
    <row r="209" spans="6:6" s="25" customFormat="1">
      <c r="F209" s="26"/>
    </row>
    <row r="210" spans="6:6" s="25" customFormat="1">
      <c r="F210" s="26"/>
    </row>
    <row r="211" spans="6:6" s="25" customFormat="1">
      <c r="F211" s="26"/>
    </row>
    <row r="212" spans="6:6" s="25" customFormat="1">
      <c r="F212" s="26"/>
    </row>
    <row r="213" spans="6:6" s="25" customFormat="1">
      <c r="F213" s="26"/>
    </row>
    <row r="214" spans="6:6" s="25" customFormat="1">
      <c r="F214" s="26"/>
    </row>
    <row r="215" spans="6:6" s="25" customFormat="1">
      <c r="F215" s="26"/>
    </row>
    <row r="216" spans="6:6" s="25" customFormat="1">
      <c r="F216" s="26"/>
    </row>
    <row r="217" spans="6:6" s="25" customFormat="1">
      <c r="F217" s="26"/>
    </row>
    <row r="218" spans="6:6" s="25" customFormat="1">
      <c r="F218" s="26"/>
    </row>
    <row r="219" spans="6:6" s="25" customFormat="1">
      <c r="F219" s="26"/>
    </row>
    <row r="220" spans="6:6" s="25" customFormat="1">
      <c r="F220" s="26"/>
    </row>
    <row r="221" spans="6:6" s="25" customFormat="1">
      <c r="F221" s="26"/>
    </row>
    <row r="222" spans="6:6" s="25" customFormat="1">
      <c r="F222" s="26"/>
    </row>
    <row r="223" spans="6:6" s="25" customFormat="1">
      <c r="F223" s="26"/>
    </row>
    <row r="224" spans="6:6" s="25" customFormat="1">
      <c r="F224" s="26"/>
    </row>
    <row r="225" spans="6:6" s="25" customFormat="1">
      <c r="F225" s="26"/>
    </row>
    <row r="226" spans="6:6" s="25" customFormat="1">
      <c r="F226" s="26"/>
    </row>
    <row r="227" spans="6:6" s="25" customFormat="1">
      <c r="F227" s="26"/>
    </row>
    <row r="228" spans="6:6" s="25" customFormat="1">
      <c r="F228" s="26"/>
    </row>
    <row r="229" spans="6:6" s="25" customFormat="1">
      <c r="F229" s="26"/>
    </row>
    <row r="230" spans="6:6" s="25" customFormat="1">
      <c r="F230" s="26"/>
    </row>
    <row r="231" spans="6:6" s="25" customFormat="1">
      <c r="F231" s="26"/>
    </row>
    <row r="232" spans="6:6" s="25" customFormat="1">
      <c r="F232" s="26"/>
    </row>
    <row r="233" spans="6:6" s="25" customFormat="1">
      <c r="F233" s="26"/>
    </row>
    <row r="234" spans="6:6" s="25" customFormat="1">
      <c r="F234" s="26"/>
    </row>
    <row r="235" spans="6:6" s="25" customFormat="1">
      <c r="F235" s="26"/>
    </row>
    <row r="236" spans="6:6" s="25" customFormat="1">
      <c r="F236" s="26"/>
    </row>
    <row r="237" spans="6:6" s="25" customFormat="1">
      <c r="F237" s="26"/>
    </row>
    <row r="238" spans="6:6" s="25" customFormat="1">
      <c r="F238" s="26"/>
    </row>
    <row r="239" spans="6:6" s="25" customFormat="1">
      <c r="F239" s="26"/>
    </row>
    <row r="240" spans="6:6" s="25" customFormat="1">
      <c r="F240" s="26"/>
    </row>
    <row r="241" spans="6:6" s="25" customFormat="1">
      <c r="F241" s="26"/>
    </row>
    <row r="242" spans="6:6" s="25" customFormat="1">
      <c r="F242" s="26"/>
    </row>
    <row r="243" spans="6:6" s="25" customFormat="1">
      <c r="F243" s="26"/>
    </row>
    <row r="244" spans="6:6" s="25" customFormat="1">
      <c r="F244" s="26"/>
    </row>
    <row r="245" spans="6:6" s="25" customFormat="1">
      <c r="F245" s="26"/>
    </row>
    <row r="246" spans="6:6" s="25" customFormat="1">
      <c r="F246" s="26"/>
    </row>
    <row r="247" spans="6:6" s="25" customFormat="1">
      <c r="F247" s="26"/>
    </row>
    <row r="248" spans="6:6" s="25" customFormat="1">
      <c r="F248" s="26"/>
    </row>
    <row r="249" spans="6:6" s="25" customFormat="1">
      <c r="F249" s="26"/>
    </row>
    <row r="250" spans="6:6" s="25" customFormat="1">
      <c r="F250" s="26"/>
    </row>
    <row r="251" spans="6:6" s="25" customFormat="1">
      <c r="F251" s="26"/>
    </row>
    <row r="252" spans="6:6" s="25" customFormat="1">
      <c r="F252" s="26"/>
    </row>
    <row r="253" spans="6:6" s="25" customFormat="1">
      <c r="F253" s="26"/>
    </row>
    <row r="254" spans="6:6" s="25" customFormat="1">
      <c r="F254" s="26"/>
    </row>
    <row r="255" spans="6:6" s="25" customFormat="1">
      <c r="F255" s="26"/>
    </row>
    <row r="256" spans="6:6" s="25" customFormat="1">
      <c r="F256" s="26"/>
    </row>
    <row r="257" spans="6:6" s="25" customFormat="1">
      <c r="F257" s="26"/>
    </row>
    <row r="258" spans="6:6" s="25" customFormat="1">
      <c r="F258" s="26"/>
    </row>
    <row r="259" spans="6:6" s="25" customFormat="1">
      <c r="F259" s="26"/>
    </row>
    <row r="260" spans="6:6" s="25" customFormat="1">
      <c r="F260" s="26"/>
    </row>
    <row r="261" spans="6:6" s="25" customFormat="1">
      <c r="F261" s="26"/>
    </row>
    <row r="262" spans="6:6" s="25" customFormat="1">
      <c r="F262" s="26"/>
    </row>
    <row r="263" spans="6:6" s="25" customFormat="1">
      <c r="F263" s="26"/>
    </row>
    <row r="264" spans="6:6" s="25" customFormat="1">
      <c r="F264" s="26"/>
    </row>
    <row r="265" spans="6:6" s="25" customFormat="1">
      <c r="F265" s="26"/>
    </row>
    <row r="266" spans="6:6" s="25" customFormat="1">
      <c r="F266" s="26"/>
    </row>
    <row r="267" spans="6:6" s="25" customFormat="1">
      <c r="F267" s="26"/>
    </row>
    <row r="268" spans="6:6" s="25" customFormat="1">
      <c r="F268" s="26"/>
    </row>
    <row r="269" spans="6:6" s="25" customFormat="1">
      <c r="F269" s="26"/>
    </row>
    <row r="270" spans="6:6" s="25" customFormat="1">
      <c r="F270" s="26"/>
    </row>
    <row r="271" spans="6:6" s="25" customFormat="1">
      <c r="F271" s="26"/>
    </row>
    <row r="272" spans="6:6" s="25" customFormat="1">
      <c r="F272" s="26"/>
    </row>
    <row r="273" spans="6:6" s="25" customFormat="1">
      <c r="F273" s="26"/>
    </row>
    <row r="274" spans="6:6" s="25" customFormat="1">
      <c r="F274" s="26"/>
    </row>
    <row r="275" spans="6:6" s="25" customFormat="1">
      <c r="F275" s="26"/>
    </row>
    <row r="276" spans="6:6" s="25" customFormat="1">
      <c r="F276" s="26"/>
    </row>
    <row r="277" spans="6:6" s="25" customFormat="1">
      <c r="F277" s="26"/>
    </row>
    <row r="278" spans="6:6" s="25" customFormat="1">
      <c r="F278" s="26"/>
    </row>
    <row r="279" spans="6:6" s="25" customFormat="1">
      <c r="F279" s="26"/>
    </row>
    <row r="280" spans="6:6" s="25" customFormat="1">
      <c r="F280" s="26"/>
    </row>
    <row r="281" spans="6:6" s="25" customFormat="1">
      <c r="F281" s="26"/>
    </row>
    <row r="282" spans="6:6" s="25" customFormat="1">
      <c r="F282" s="26"/>
    </row>
    <row r="283" spans="6:6" s="25" customFormat="1">
      <c r="F283" s="26"/>
    </row>
    <row r="284" spans="6:6" s="25" customFormat="1">
      <c r="F284" s="26"/>
    </row>
    <row r="285" spans="6:6" s="25" customFormat="1">
      <c r="F285" s="26"/>
    </row>
    <row r="286" spans="6:6" s="25" customFormat="1">
      <c r="F286" s="26"/>
    </row>
    <row r="287" spans="6:6" s="25" customFormat="1">
      <c r="F287" s="26"/>
    </row>
    <row r="288" spans="6:6" s="25" customFormat="1">
      <c r="F288" s="26"/>
    </row>
    <row r="289" spans="6:6" s="25" customFormat="1">
      <c r="F289" s="26"/>
    </row>
    <row r="290" spans="6:6" s="25" customFormat="1">
      <c r="F290" s="26"/>
    </row>
    <row r="291" spans="6:6" s="25" customFormat="1">
      <c r="F291" s="26"/>
    </row>
    <row r="292" spans="6:6" s="25" customFormat="1">
      <c r="F292" s="26"/>
    </row>
    <row r="293" spans="6:6" s="25" customFormat="1">
      <c r="F293" s="26"/>
    </row>
    <row r="294" spans="6:6" s="25" customFormat="1">
      <c r="F294" s="26"/>
    </row>
    <row r="295" spans="6:6" s="25" customFormat="1">
      <c r="F295" s="26"/>
    </row>
    <row r="296" spans="6:6" s="25" customFormat="1">
      <c r="F296" s="26"/>
    </row>
    <row r="297" spans="6:6" s="25" customFormat="1">
      <c r="F297" s="26"/>
    </row>
    <row r="298" spans="6:6" s="25" customFormat="1">
      <c r="F298" s="26"/>
    </row>
    <row r="299" spans="6:6" s="25" customFormat="1">
      <c r="F299" s="26"/>
    </row>
    <row r="300" spans="6:6" s="25" customFormat="1">
      <c r="F300" s="26"/>
    </row>
    <row r="301" spans="6:6" s="25" customFormat="1">
      <c r="F301" s="26"/>
    </row>
    <row r="302" spans="6:6" s="25" customFormat="1">
      <c r="F302" s="26"/>
    </row>
    <row r="303" spans="6:6" s="25" customFormat="1">
      <c r="F303" s="26"/>
    </row>
    <row r="304" spans="6:6" s="25" customFormat="1">
      <c r="F304" s="26"/>
    </row>
    <row r="305" spans="6:6" s="25" customFormat="1">
      <c r="F305" s="26"/>
    </row>
    <row r="306" spans="6:6" s="25" customFormat="1">
      <c r="F306" s="26"/>
    </row>
    <row r="307" spans="6:6" s="25" customFormat="1">
      <c r="F307" s="26"/>
    </row>
    <row r="308" spans="6:6" s="25" customFormat="1">
      <c r="F308" s="26"/>
    </row>
    <row r="309" spans="6:6" s="25" customFormat="1">
      <c r="F309" s="26"/>
    </row>
    <row r="310" spans="6:6" s="25" customFormat="1">
      <c r="F310" s="26"/>
    </row>
    <row r="311" spans="6:6" s="25" customFormat="1">
      <c r="F311" s="26"/>
    </row>
    <row r="312" spans="6:6" s="25" customFormat="1">
      <c r="F312" s="26"/>
    </row>
    <row r="313" spans="6:6" s="25" customFormat="1">
      <c r="F313" s="26"/>
    </row>
    <row r="314" spans="6:6" s="25" customFormat="1">
      <c r="F314" s="26"/>
    </row>
    <row r="315" spans="6:6" s="25" customFormat="1">
      <c r="F315" s="26"/>
    </row>
    <row r="316" spans="6:6" s="25" customFormat="1">
      <c r="F316" s="26"/>
    </row>
    <row r="317" spans="6:6" s="25" customFormat="1">
      <c r="F317" s="26"/>
    </row>
    <row r="318" spans="6:6" s="25" customFormat="1">
      <c r="F318" s="26"/>
    </row>
    <row r="319" spans="6:6" s="25" customFormat="1">
      <c r="F319" s="26"/>
    </row>
    <row r="320" spans="6:6" s="25" customFormat="1">
      <c r="F320" s="26"/>
    </row>
    <row r="321" spans="6:6" s="25" customFormat="1">
      <c r="F321" s="26"/>
    </row>
    <row r="322" spans="6:6" s="25" customFormat="1">
      <c r="F322" s="26"/>
    </row>
    <row r="323" spans="6:6" s="25" customFormat="1">
      <c r="F323" s="26"/>
    </row>
  </sheetData>
  <mergeCells count="4">
    <mergeCell ref="C17:E17"/>
    <mergeCell ref="G17:I17"/>
    <mergeCell ref="C19:D19"/>
    <mergeCell ref="G19:H1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2017-03-30T12:30:51Z</cp:lastPrinted>
  <dcterms:created xsi:type="dcterms:W3CDTF">2017-03-29T07:30:07Z</dcterms:created>
  <dcterms:modified xsi:type="dcterms:W3CDTF">2017-03-30T12:30:59Z</dcterms:modified>
</cp:coreProperties>
</file>